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35" windowHeight="136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<sst xmlns="http://schemas.openxmlformats.org/spreadsheetml/2006/main" count="22">
  <si>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国家</t>
  </si>
  <si>
    <t>运费计算 / 重量单位g</t>
  </si>
  <si>
    <t>美国</t>
  </si>
  <si>
    <t xml:space="preserve">9元/件+75-80元/公斤 </t>
  </si>
  <si>
    <t>澳大利亚</t>
  </si>
  <si>
    <t>19元/件+0.06元/克</t>
  </si>
  <si>
    <t>英国</t>
  </si>
  <si>
    <t>17元/件+0.065元/克</t>
  </si>
  <si>
    <t>法国</t>
  </si>
  <si>
    <t>加拿大</t>
  </si>
  <si>
    <t>19元/件+0.065元/克</t>
  </si>
  <si>
    <t>挪威</t>
  </si>
  <si>
    <t>俄罗斯</t>
  </si>
  <si>
    <t>8元/件+0.092元/克</t>
  </si>
  <si>
    <t>德国</t>
  </si>
  <si>
    <t>沙特</t>
  </si>
  <si>
    <t>26元+0.05元/克</t>
  </si>
  <si>
    <t>最大值  MAX</t>
  </si>
  <si>
    <t>最小值  MIN</t>
  </si>
  <si>
    <t>最大值-最小值  MAX-MIN</t>
  </si>
  <si>
    <t>平均值  AVG</t>
  </si>
  <si>
    <t>ADONCN.COM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</si>
</sst>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00000"/>
  </numFmts>
  <fonts count="23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8" borderId="4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5" fillId="8" borderId="1" applyNumberFormat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77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33CC33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5"/>
  <sheetViews>
    <sheetView tabSelected="1" workbookViewId="0">
      <pane ySplit="1" topLeftCell="A2" activePane="bottomLeft" state="frozen"/>
      <selection/>
      <selection pane="bottomLeft" activeCell="E15" sqref="E15"/>
    </sheetView>
  </sheetViews>
  <sheetFormatPr defaultColWidth="9" defaultRowHeight="14.25"/>
  <cols>
    <col min="1" max="1" width="8" style="1" customWidth="1"/>
    <col min="2" max="2" width="19.5" style="2" customWidth="1"/>
    <col min="3" max="4" width="6.5" style="2" customWidth="1"/>
    <col min="5" max="5" width="6.375" style="2" customWidth="1"/>
    <col min="6" max="6" width="6.5" style="2" customWidth="1"/>
    <col min="7" max="7" width="6.375" style="2" customWidth="1"/>
    <col min="8" max="8" width="6.5" style="2" customWidth="1"/>
    <col min="9" max="16" width="6.375" style="2" customWidth="1"/>
    <col min="17" max="17" width="6.5" style="2" customWidth="1"/>
    <col min="18" max="21" width="7.375" style="2" customWidth="1"/>
    <col min="22" max="16384" width="9" style="2"/>
  </cols>
  <sheetData>
    <row r="1" ht="18" customHeight="1" spans="1:21">
      <c r="A1" s="3" t="s">
        <v>0</v>
      </c>
      <c r="B1" s="4" t="s">
        <v>1</v>
      </c>
      <c r="C1" s="5">
        <v>20</v>
      </c>
      <c r="D1" s="5">
        <v>50</v>
      </c>
      <c r="E1" s="5">
        <v>100</v>
      </c>
      <c r="F1" s="5">
        <v>150</v>
      </c>
      <c r="G1" s="5">
        <v>200</v>
      </c>
      <c r="H1" s="5">
        <v>250</v>
      </c>
      <c r="I1" s="5">
        <v>300</v>
      </c>
      <c r="J1" s="5">
        <v>400</v>
      </c>
      <c r="K1" s="5">
        <v>500</v>
      </c>
      <c r="L1" s="5">
        <v>600</v>
      </c>
      <c r="M1" s="5">
        <v>700</v>
      </c>
      <c r="N1" s="5">
        <v>800</v>
      </c>
      <c r="O1" s="5">
        <v>900</v>
      </c>
      <c r="P1" s="5">
        <v>1000</v>
      </c>
      <c r="Q1" s="5">
        <v>1200</v>
      </c>
      <c r="R1" s="5">
        <v>1400</v>
      </c>
      <c r="S1" s="5">
        <v>1600</v>
      </c>
      <c r="T1" s="5">
        <v>1800</v>
      </c>
      <c r="U1" s="5">
        <v>2000</v>
      </c>
    </row>
    <row r="2" ht="18" customHeight="1" spans="1:21">
      <c r="A2" s="3" t="s">
        <v>2</v>
      </c>
      <c r="B2" s="3" t="s">
        <v>3</v>
      </c>
      <c r="C2" s="6">
        <f>9+C1*0.08</f>
        <v>10.6</v>
      </c>
      <c r="D2" s="6">
        <f t="shared" ref="D2:G2" si="0">9+D1*0.08</f>
        <v>13</v>
      </c>
      <c r="E2" s="6">
        <f t="shared" si="0"/>
        <v>17</v>
      </c>
      <c r="F2" s="6">
        <f t="shared" si="0"/>
        <v>21</v>
      </c>
      <c r="G2" s="6">
        <f t="shared" si="0"/>
        <v>25</v>
      </c>
      <c r="H2" s="6">
        <f t="shared" ref="H2:U2" si="1">9+H1*0.075</f>
        <v>27.75</v>
      </c>
      <c r="I2" s="6">
        <f t="shared" si="1"/>
        <v>31.5</v>
      </c>
      <c r="J2" s="6">
        <f t="shared" si="1"/>
        <v>39</v>
      </c>
      <c r="K2" s="6">
        <f t="shared" si="1"/>
        <v>46.5</v>
      </c>
      <c r="L2" s="6">
        <f t="shared" si="1"/>
        <v>54</v>
      </c>
      <c r="M2" s="6">
        <f t="shared" si="1"/>
        <v>61.5</v>
      </c>
      <c r="N2" s="6">
        <f t="shared" si="1"/>
        <v>69</v>
      </c>
      <c r="O2" s="6">
        <f t="shared" si="1"/>
        <v>76.5</v>
      </c>
      <c r="P2" s="6">
        <f t="shared" si="1"/>
        <v>84</v>
      </c>
      <c r="Q2" s="6">
        <f t="shared" si="1"/>
        <v>99</v>
      </c>
      <c r="R2" s="6">
        <f t="shared" si="1"/>
        <v>114</v>
      </c>
      <c r="S2" s="6">
        <f t="shared" si="1"/>
        <v>129</v>
      </c>
      <c r="T2" s="6">
        <f t="shared" si="1"/>
        <v>144</v>
      </c>
      <c r="U2" s="6">
        <f t="shared" si="1"/>
        <v>159</v>
      </c>
    </row>
    <row r="3" ht="18" customHeight="1" spans="1:21">
      <c r="A3" s="3" t="s">
        <v>4</v>
      </c>
      <c r="B3" s="3" t="s">
        <v>5</v>
      </c>
      <c r="C3" s="6">
        <f>19+C1*0.06</f>
        <v>20.2</v>
      </c>
      <c r="D3" s="6">
        <f t="shared" ref="D3:U3" si="2">19+D1*0.06</f>
        <v>22</v>
      </c>
      <c r="E3" s="6">
        <f t="shared" si="2"/>
        <v>25</v>
      </c>
      <c r="F3" s="6">
        <f t="shared" si="2"/>
        <v>28</v>
      </c>
      <c r="G3" s="6">
        <f t="shared" si="2"/>
        <v>31</v>
      </c>
      <c r="H3" s="6">
        <f t="shared" si="2"/>
        <v>34</v>
      </c>
      <c r="I3" s="6">
        <f t="shared" si="2"/>
        <v>37</v>
      </c>
      <c r="J3" s="6">
        <f t="shared" si="2"/>
        <v>43</v>
      </c>
      <c r="K3" s="6">
        <f t="shared" si="2"/>
        <v>49</v>
      </c>
      <c r="L3" s="6">
        <f t="shared" si="2"/>
        <v>55</v>
      </c>
      <c r="M3" s="6">
        <f t="shared" si="2"/>
        <v>61</v>
      </c>
      <c r="N3" s="6">
        <f t="shared" si="2"/>
        <v>67</v>
      </c>
      <c r="O3" s="6">
        <f t="shared" si="2"/>
        <v>73</v>
      </c>
      <c r="P3" s="6">
        <f t="shared" si="2"/>
        <v>79</v>
      </c>
      <c r="Q3" s="6">
        <f t="shared" si="2"/>
        <v>91</v>
      </c>
      <c r="R3" s="6">
        <f t="shared" si="2"/>
        <v>103</v>
      </c>
      <c r="S3" s="6">
        <f t="shared" si="2"/>
        <v>115</v>
      </c>
      <c r="T3" s="6">
        <f t="shared" si="2"/>
        <v>127</v>
      </c>
      <c r="U3" s="6">
        <f t="shared" si="2"/>
        <v>139</v>
      </c>
    </row>
    <row r="4" ht="18" customHeight="1" spans="1:21">
      <c r="A4" s="3" t="s">
        <v>6</v>
      </c>
      <c r="B4" s="3" t="s">
        <v>7</v>
      </c>
      <c r="C4" s="6">
        <f>17+C1*0.065</f>
        <v>18.3</v>
      </c>
      <c r="D4" s="6">
        <f t="shared" ref="D4:U4" si="3">17+D1*0.065</f>
        <v>20.25</v>
      </c>
      <c r="E4" s="6">
        <f t="shared" si="3"/>
        <v>23.5</v>
      </c>
      <c r="F4" s="6">
        <f t="shared" si="3"/>
        <v>26.75</v>
      </c>
      <c r="G4" s="6">
        <f t="shared" si="3"/>
        <v>30</v>
      </c>
      <c r="H4" s="6">
        <f t="shared" si="3"/>
        <v>33.25</v>
      </c>
      <c r="I4" s="6">
        <f t="shared" si="3"/>
        <v>36.5</v>
      </c>
      <c r="J4" s="6">
        <f t="shared" si="3"/>
        <v>43</v>
      </c>
      <c r="K4" s="6">
        <f t="shared" si="3"/>
        <v>49.5</v>
      </c>
      <c r="L4" s="6">
        <f t="shared" si="3"/>
        <v>56</v>
      </c>
      <c r="M4" s="6">
        <f t="shared" si="3"/>
        <v>62.5</v>
      </c>
      <c r="N4" s="6">
        <f t="shared" si="3"/>
        <v>69</v>
      </c>
      <c r="O4" s="6">
        <f t="shared" si="3"/>
        <v>75.5</v>
      </c>
      <c r="P4" s="6">
        <f t="shared" si="3"/>
        <v>82</v>
      </c>
      <c r="Q4" s="6">
        <f t="shared" si="3"/>
        <v>95</v>
      </c>
      <c r="R4" s="6">
        <f t="shared" si="3"/>
        <v>108</v>
      </c>
      <c r="S4" s="6">
        <f t="shared" si="3"/>
        <v>121</v>
      </c>
      <c r="T4" s="6">
        <f t="shared" si="3"/>
        <v>134</v>
      </c>
      <c r="U4" s="6">
        <f t="shared" si="3"/>
        <v>147</v>
      </c>
    </row>
    <row r="5" ht="18" customHeight="1" spans="1:21">
      <c r="A5" s="3" t="s">
        <v>8</v>
      </c>
      <c r="B5" s="3" t="s">
        <v>5</v>
      </c>
      <c r="C5" s="6">
        <f>19+C1*0.06</f>
        <v>20.2</v>
      </c>
      <c r="D5" s="6">
        <f t="shared" ref="D5:U5" si="4">19+D1*0.06</f>
        <v>22</v>
      </c>
      <c r="E5" s="6">
        <f t="shared" si="4"/>
        <v>25</v>
      </c>
      <c r="F5" s="6">
        <f t="shared" si="4"/>
        <v>28</v>
      </c>
      <c r="G5" s="6">
        <f t="shared" si="4"/>
        <v>31</v>
      </c>
      <c r="H5" s="6">
        <f t="shared" si="4"/>
        <v>34</v>
      </c>
      <c r="I5" s="6">
        <f t="shared" si="4"/>
        <v>37</v>
      </c>
      <c r="J5" s="6">
        <f t="shared" si="4"/>
        <v>43</v>
      </c>
      <c r="K5" s="6">
        <f t="shared" si="4"/>
        <v>49</v>
      </c>
      <c r="L5" s="6">
        <f t="shared" si="4"/>
        <v>55</v>
      </c>
      <c r="M5" s="6">
        <f t="shared" si="4"/>
        <v>61</v>
      </c>
      <c r="N5" s="6">
        <f t="shared" si="4"/>
        <v>67</v>
      </c>
      <c r="O5" s="6">
        <f t="shared" si="4"/>
        <v>73</v>
      </c>
      <c r="P5" s="6">
        <f t="shared" si="4"/>
        <v>79</v>
      </c>
      <c r="Q5" s="6">
        <f t="shared" si="4"/>
        <v>91</v>
      </c>
      <c r="R5" s="6">
        <f t="shared" si="4"/>
        <v>103</v>
      </c>
      <c r="S5" s="6">
        <f t="shared" si="4"/>
        <v>115</v>
      </c>
      <c r="T5" s="6">
        <f t="shared" si="4"/>
        <v>127</v>
      </c>
      <c r="U5" s="6">
        <f t="shared" si="4"/>
        <v>139</v>
      </c>
    </row>
    <row r="6" ht="18" customHeight="1" spans="1:21">
      <c r="A6" s="3" t="s">
        <v>9</v>
      </c>
      <c r="B6" s="3" t="s">
        <v>10</v>
      </c>
      <c r="C6" s="6">
        <f>19+C1*0.065</f>
        <v>20.3</v>
      </c>
      <c r="D6" s="6">
        <f t="shared" ref="D6:U6" si="5">19+D1*0.065</f>
        <v>22.25</v>
      </c>
      <c r="E6" s="6">
        <f t="shared" si="5"/>
        <v>25.5</v>
      </c>
      <c r="F6" s="6">
        <f t="shared" si="5"/>
        <v>28.75</v>
      </c>
      <c r="G6" s="6">
        <f t="shared" si="5"/>
        <v>32</v>
      </c>
      <c r="H6" s="6">
        <f t="shared" si="5"/>
        <v>35.25</v>
      </c>
      <c r="I6" s="6">
        <f t="shared" si="5"/>
        <v>38.5</v>
      </c>
      <c r="J6" s="6">
        <f t="shared" si="5"/>
        <v>45</v>
      </c>
      <c r="K6" s="6">
        <f t="shared" si="5"/>
        <v>51.5</v>
      </c>
      <c r="L6" s="6">
        <f t="shared" si="5"/>
        <v>58</v>
      </c>
      <c r="M6" s="6">
        <f t="shared" si="5"/>
        <v>64.5</v>
      </c>
      <c r="N6" s="6">
        <f t="shared" si="5"/>
        <v>71</v>
      </c>
      <c r="O6" s="6">
        <f t="shared" si="5"/>
        <v>77.5</v>
      </c>
      <c r="P6" s="6">
        <f t="shared" si="5"/>
        <v>84</v>
      </c>
      <c r="Q6" s="6">
        <f t="shared" si="5"/>
        <v>97</v>
      </c>
      <c r="R6" s="6">
        <f t="shared" si="5"/>
        <v>110</v>
      </c>
      <c r="S6" s="6">
        <f t="shared" si="5"/>
        <v>123</v>
      </c>
      <c r="T6" s="6">
        <f t="shared" si="5"/>
        <v>136</v>
      </c>
      <c r="U6" s="6">
        <f t="shared" si="5"/>
        <v>149</v>
      </c>
    </row>
    <row r="7" ht="18" customHeight="1" spans="1:21">
      <c r="A7" s="3" t="s">
        <v>11</v>
      </c>
      <c r="B7" s="3" t="s">
        <v>10</v>
      </c>
      <c r="C7" s="6">
        <f>19+C1*0.065</f>
        <v>20.3</v>
      </c>
      <c r="D7" s="6">
        <f t="shared" ref="D7:U7" si="6">19+D1*0.065</f>
        <v>22.25</v>
      </c>
      <c r="E7" s="6">
        <f t="shared" si="6"/>
        <v>25.5</v>
      </c>
      <c r="F7" s="6">
        <f t="shared" si="6"/>
        <v>28.75</v>
      </c>
      <c r="G7" s="6">
        <f t="shared" si="6"/>
        <v>32</v>
      </c>
      <c r="H7" s="6">
        <f t="shared" si="6"/>
        <v>35.25</v>
      </c>
      <c r="I7" s="6">
        <f t="shared" si="6"/>
        <v>38.5</v>
      </c>
      <c r="J7" s="6">
        <f t="shared" si="6"/>
        <v>45</v>
      </c>
      <c r="K7" s="6">
        <f t="shared" si="6"/>
        <v>51.5</v>
      </c>
      <c r="L7" s="6">
        <f t="shared" si="6"/>
        <v>58</v>
      </c>
      <c r="M7" s="6">
        <f t="shared" si="6"/>
        <v>64.5</v>
      </c>
      <c r="N7" s="6">
        <f t="shared" si="6"/>
        <v>71</v>
      </c>
      <c r="O7" s="6">
        <f t="shared" si="6"/>
        <v>77.5</v>
      </c>
      <c r="P7" s="6">
        <f t="shared" si="6"/>
        <v>84</v>
      </c>
      <c r="Q7" s="6">
        <f t="shared" si="6"/>
        <v>97</v>
      </c>
      <c r="R7" s="6">
        <f t="shared" si="6"/>
        <v>110</v>
      </c>
      <c r="S7" s="6">
        <f t="shared" si="6"/>
        <v>123</v>
      </c>
      <c r="T7" s="6">
        <f t="shared" si="6"/>
        <v>136</v>
      </c>
      <c r="U7" s="6">
        <f t="shared" si="6"/>
        <v>149</v>
      </c>
    </row>
    <row r="8" ht="18" customHeight="1" spans="1:21">
      <c r="A8" s="3" t="s">
        <v>12</v>
      </c>
      <c r="B8" s="3" t="s">
        <v>13</v>
      </c>
      <c r="C8" s="6">
        <f>8+C1*0.092</f>
        <v>9.84</v>
      </c>
      <c r="D8" s="6">
        <f t="shared" ref="D8:U8" si="7">8+D1*0.092</f>
        <v>12.6</v>
      </c>
      <c r="E8" s="6">
        <f t="shared" si="7"/>
        <v>17.2</v>
      </c>
      <c r="F8" s="6">
        <f t="shared" si="7"/>
        <v>21.8</v>
      </c>
      <c r="G8" s="6">
        <f t="shared" si="7"/>
        <v>26.4</v>
      </c>
      <c r="H8" s="6">
        <f t="shared" si="7"/>
        <v>31</v>
      </c>
      <c r="I8" s="6">
        <f t="shared" si="7"/>
        <v>35.6</v>
      </c>
      <c r="J8" s="6">
        <f t="shared" si="7"/>
        <v>44.8</v>
      </c>
      <c r="K8" s="6">
        <f t="shared" si="7"/>
        <v>54</v>
      </c>
      <c r="L8" s="6">
        <f t="shared" si="7"/>
        <v>63.2</v>
      </c>
      <c r="M8" s="6">
        <f t="shared" si="7"/>
        <v>72.4</v>
      </c>
      <c r="N8" s="6">
        <f t="shared" si="7"/>
        <v>81.6</v>
      </c>
      <c r="O8" s="6">
        <f t="shared" si="7"/>
        <v>90.8</v>
      </c>
      <c r="P8" s="6">
        <f t="shared" si="7"/>
        <v>100</v>
      </c>
      <c r="Q8" s="6">
        <f t="shared" si="7"/>
        <v>118.4</v>
      </c>
      <c r="R8" s="6">
        <f t="shared" si="7"/>
        <v>136.8</v>
      </c>
      <c r="S8" s="6">
        <f t="shared" si="7"/>
        <v>155.2</v>
      </c>
      <c r="T8" s="6">
        <f t="shared" si="7"/>
        <v>173.6</v>
      </c>
      <c r="U8" s="6">
        <f t="shared" si="7"/>
        <v>192</v>
      </c>
    </row>
    <row r="9" ht="18" customHeight="1" spans="1:21">
      <c r="A9" s="3" t="s">
        <v>14</v>
      </c>
      <c r="B9" s="3" t="s">
        <v>5</v>
      </c>
      <c r="C9" s="6">
        <f>19+C1*0.06</f>
        <v>20.2</v>
      </c>
      <c r="D9" s="6">
        <f t="shared" ref="D9:U9" si="8">19+D1*0.06</f>
        <v>22</v>
      </c>
      <c r="E9" s="6">
        <f t="shared" si="8"/>
        <v>25</v>
      </c>
      <c r="F9" s="6">
        <f t="shared" si="8"/>
        <v>28</v>
      </c>
      <c r="G9" s="6">
        <f t="shared" si="8"/>
        <v>31</v>
      </c>
      <c r="H9" s="6">
        <f t="shared" si="8"/>
        <v>34</v>
      </c>
      <c r="I9" s="6">
        <f t="shared" si="8"/>
        <v>37</v>
      </c>
      <c r="J9" s="6">
        <f t="shared" si="8"/>
        <v>43</v>
      </c>
      <c r="K9" s="6">
        <f t="shared" si="8"/>
        <v>49</v>
      </c>
      <c r="L9" s="6">
        <f t="shared" si="8"/>
        <v>55</v>
      </c>
      <c r="M9" s="6">
        <f t="shared" si="8"/>
        <v>61</v>
      </c>
      <c r="N9" s="6">
        <f t="shared" si="8"/>
        <v>67</v>
      </c>
      <c r="O9" s="6">
        <f t="shared" si="8"/>
        <v>73</v>
      </c>
      <c r="P9" s="6">
        <f t="shared" si="8"/>
        <v>79</v>
      </c>
      <c r="Q9" s="6">
        <f t="shared" si="8"/>
        <v>91</v>
      </c>
      <c r="R9" s="6">
        <f t="shared" si="8"/>
        <v>103</v>
      </c>
      <c r="S9" s="6">
        <f t="shared" si="8"/>
        <v>115</v>
      </c>
      <c r="T9" s="6">
        <f t="shared" si="8"/>
        <v>127</v>
      </c>
      <c r="U9" s="6">
        <f t="shared" si="8"/>
        <v>139</v>
      </c>
    </row>
    <row r="10" ht="18" customHeight="1" spans="1:21">
      <c r="A10" s="3" t="s">
        <v>15</v>
      </c>
      <c r="B10" s="3" t="s">
        <v>16</v>
      </c>
      <c r="C10" s="6">
        <f>26+C1*0.05</f>
        <v>27</v>
      </c>
      <c r="D10" s="6">
        <f t="shared" ref="D10:U10" si="9">26+D1*0.05</f>
        <v>28.5</v>
      </c>
      <c r="E10" s="6">
        <f t="shared" si="9"/>
        <v>31</v>
      </c>
      <c r="F10" s="6">
        <f t="shared" si="9"/>
        <v>33.5</v>
      </c>
      <c r="G10" s="6">
        <f t="shared" si="9"/>
        <v>36</v>
      </c>
      <c r="H10" s="6">
        <f t="shared" si="9"/>
        <v>38.5</v>
      </c>
      <c r="I10" s="6">
        <f t="shared" si="9"/>
        <v>41</v>
      </c>
      <c r="J10" s="6">
        <f t="shared" si="9"/>
        <v>46</v>
      </c>
      <c r="K10" s="6">
        <f t="shared" si="9"/>
        <v>51</v>
      </c>
      <c r="L10" s="6">
        <f t="shared" si="9"/>
        <v>56</v>
      </c>
      <c r="M10" s="6">
        <f t="shared" si="9"/>
        <v>61</v>
      </c>
      <c r="N10" s="6">
        <f t="shared" si="9"/>
        <v>66</v>
      </c>
      <c r="O10" s="6">
        <f t="shared" si="9"/>
        <v>71</v>
      </c>
      <c r="P10" s="6">
        <f t="shared" si="9"/>
        <v>76</v>
      </c>
      <c r="Q10" s="6">
        <f t="shared" si="9"/>
        <v>86</v>
      </c>
      <c r="R10" s="6">
        <f t="shared" si="9"/>
        <v>96</v>
      </c>
      <c r="S10" s="6">
        <f t="shared" si="9"/>
        <v>106</v>
      </c>
      <c r="T10" s="6">
        <f t="shared" si="9"/>
        <v>116</v>
      </c>
      <c r="U10" s="6">
        <f t="shared" si="9"/>
        <v>126</v>
      </c>
    </row>
    <row r="11" ht="18" customHeight="1" spans="1:21">
      <c r="A11" s="7" t="s">
        <v>17</v>
      </c>
      <c r="B11" s="8"/>
      <c r="C11" s="6">
        <f>MAX(C2:C10)</f>
        <v>27</v>
      </c>
      <c r="D11" s="6">
        <f t="shared" ref="D11:U11" si="10">MAX(D2:D10)</f>
        <v>28.5</v>
      </c>
      <c r="E11" s="6">
        <f t="shared" si="10"/>
        <v>31</v>
      </c>
      <c r="F11" s="6">
        <f t="shared" si="10"/>
        <v>33.5</v>
      </c>
      <c r="G11" s="6">
        <f t="shared" si="10"/>
        <v>36</v>
      </c>
      <c r="H11" s="6">
        <f t="shared" si="10"/>
        <v>38.5</v>
      </c>
      <c r="I11" s="6">
        <f t="shared" si="10"/>
        <v>41</v>
      </c>
      <c r="J11" s="6">
        <f t="shared" si="10"/>
        <v>46</v>
      </c>
      <c r="K11" s="6">
        <f t="shared" si="10"/>
        <v>54</v>
      </c>
      <c r="L11" s="6">
        <f t="shared" si="10"/>
        <v>63.2</v>
      </c>
      <c r="M11" s="6">
        <f t="shared" si="10"/>
        <v>72.4</v>
      </c>
      <c r="N11" s="6">
        <f t="shared" si="10"/>
        <v>81.6</v>
      </c>
      <c r="O11" s="6">
        <f t="shared" si="10"/>
        <v>90.8</v>
      </c>
      <c r="P11" s="6">
        <f t="shared" si="10"/>
        <v>100</v>
      </c>
      <c r="Q11" s="6">
        <f t="shared" si="10"/>
        <v>118.4</v>
      </c>
      <c r="R11" s="6">
        <f t="shared" si="10"/>
        <v>136.8</v>
      </c>
      <c r="S11" s="6">
        <f t="shared" si="10"/>
        <v>155.2</v>
      </c>
      <c r="T11" s="6">
        <f t="shared" si="10"/>
        <v>173.6</v>
      </c>
      <c r="U11" s="6">
        <f t="shared" si="10"/>
        <v>192</v>
      </c>
    </row>
    <row r="12" ht="18" customHeight="1" spans="1:21">
      <c r="A12" s="7" t="s">
        <v>18</v>
      </c>
      <c r="B12" s="8"/>
      <c r="C12" s="6">
        <f>MIN(C2:C10)</f>
        <v>9.84</v>
      </c>
      <c r="D12" s="6">
        <f t="shared" ref="D12:U12" si="11">MIN(D2:D10)</f>
        <v>12.6</v>
      </c>
      <c r="E12" s="6">
        <f t="shared" si="11"/>
        <v>17</v>
      </c>
      <c r="F12" s="6">
        <f t="shared" si="11"/>
        <v>21</v>
      </c>
      <c r="G12" s="6">
        <f t="shared" si="11"/>
        <v>25</v>
      </c>
      <c r="H12" s="6">
        <f t="shared" si="11"/>
        <v>27.75</v>
      </c>
      <c r="I12" s="6">
        <f t="shared" si="11"/>
        <v>31.5</v>
      </c>
      <c r="J12" s="6">
        <f t="shared" si="11"/>
        <v>39</v>
      </c>
      <c r="K12" s="6">
        <f t="shared" si="11"/>
        <v>46.5</v>
      </c>
      <c r="L12" s="6">
        <f t="shared" si="11"/>
        <v>54</v>
      </c>
      <c r="M12" s="6">
        <f t="shared" si="11"/>
        <v>61</v>
      </c>
      <c r="N12" s="6">
        <f t="shared" si="11"/>
        <v>66</v>
      </c>
      <c r="O12" s="6">
        <f t="shared" si="11"/>
        <v>71</v>
      </c>
      <c r="P12" s="6">
        <f t="shared" si="11"/>
        <v>76</v>
      </c>
      <c r="Q12" s="6">
        <f t="shared" si="11"/>
        <v>86</v>
      </c>
      <c r="R12" s="6">
        <f t="shared" si="11"/>
        <v>96</v>
      </c>
      <c r="S12" s="6">
        <f t="shared" si="11"/>
        <v>106</v>
      </c>
      <c r="T12" s="6">
        <f t="shared" si="11"/>
        <v>116</v>
      </c>
      <c r="U12" s="6">
        <f t="shared" si="11"/>
        <v>126</v>
      </c>
    </row>
    <row r="13" ht="18" customHeight="1" spans="1:21">
      <c r="A13" s="7" t="s">
        <v>19</v>
      </c>
      <c r="B13" s="8"/>
      <c r="C13" s="6">
        <f>C11-C12</f>
        <v>17.16</v>
      </c>
      <c r="D13" s="6">
        <f t="shared" ref="D13:U13" si="12">D11-D12</f>
        <v>15.9</v>
      </c>
      <c r="E13" s="6">
        <f t="shared" si="12"/>
        <v>14</v>
      </c>
      <c r="F13" s="6">
        <f t="shared" si="12"/>
        <v>12.5</v>
      </c>
      <c r="G13" s="6">
        <f t="shared" si="12"/>
        <v>11</v>
      </c>
      <c r="H13" s="6">
        <f t="shared" si="12"/>
        <v>10.75</v>
      </c>
      <c r="I13" s="6">
        <f t="shared" si="12"/>
        <v>9.5</v>
      </c>
      <c r="J13" s="6">
        <f t="shared" si="12"/>
        <v>7</v>
      </c>
      <c r="K13" s="6">
        <f t="shared" si="12"/>
        <v>7.5</v>
      </c>
      <c r="L13" s="6">
        <f t="shared" si="12"/>
        <v>9.2</v>
      </c>
      <c r="M13" s="6">
        <f t="shared" si="12"/>
        <v>11.4</v>
      </c>
      <c r="N13" s="6">
        <f t="shared" si="12"/>
        <v>15.6</v>
      </c>
      <c r="O13" s="6">
        <f t="shared" si="12"/>
        <v>19.8</v>
      </c>
      <c r="P13" s="6">
        <f t="shared" si="12"/>
        <v>24</v>
      </c>
      <c r="Q13" s="6">
        <f t="shared" si="12"/>
        <v>32.4</v>
      </c>
      <c r="R13" s="6">
        <f t="shared" si="12"/>
        <v>40.8</v>
      </c>
      <c r="S13" s="6">
        <f t="shared" si="12"/>
        <v>49.2</v>
      </c>
      <c r="T13" s="6">
        <f t="shared" si="12"/>
        <v>57.6</v>
      </c>
      <c r="U13" s="6">
        <f t="shared" si="12"/>
        <v>66</v>
      </c>
    </row>
    <row r="14" ht="18" customHeight="1" spans="1:21">
      <c r="A14" s="7" t="s">
        <v>20</v>
      </c>
      <c r="B14" s="8"/>
      <c r="C14" s="9">
        <f>AVERAGE(C2:C10)</f>
        <v>18.5488888888889</v>
      </c>
      <c r="D14" s="9">
        <f t="shared" ref="D14:U14" si="13">AVERAGE(D2:D10)</f>
        <v>20.5388888888889</v>
      </c>
      <c r="E14" s="9">
        <f t="shared" si="13"/>
        <v>23.8555555555556</v>
      </c>
      <c r="F14" s="9">
        <f t="shared" si="13"/>
        <v>27.1722222222222</v>
      </c>
      <c r="G14" s="9">
        <f t="shared" si="13"/>
        <v>30.4888888888889</v>
      </c>
      <c r="H14" s="9">
        <f t="shared" si="13"/>
        <v>33.6666666666667</v>
      </c>
      <c r="I14" s="9">
        <f t="shared" si="13"/>
        <v>36.9555555555556</v>
      </c>
      <c r="J14" s="9">
        <f t="shared" si="13"/>
        <v>43.5333333333333</v>
      </c>
      <c r="K14" s="9">
        <f t="shared" si="13"/>
        <v>50.1111111111111</v>
      </c>
      <c r="L14" s="9">
        <f t="shared" si="13"/>
        <v>56.6888888888889</v>
      </c>
      <c r="M14" s="9">
        <f t="shared" si="13"/>
        <v>63.2666666666667</v>
      </c>
      <c r="N14" s="9">
        <f t="shared" si="13"/>
        <v>69.8444444444444</v>
      </c>
      <c r="O14" s="9">
        <f t="shared" si="13"/>
        <v>76.4222222222222</v>
      </c>
      <c r="P14" s="9">
        <f t="shared" si="13"/>
        <v>83</v>
      </c>
      <c r="Q14" s="9">
        <f t="shared" si="13"/>
        <v>96.1555555555556</v>
      </c>
      <c r="R14" s="9">
        <f t="shared" si="13"/>
        <v>109.311111111111</v>
      </c>
      <c r="S14" s="9">
        <f t="shared" si="13"/>
        <v>122.466666666667</v>
      </c>
      <c r="T14" s="9">
        <f t="shared" si="13"/>
        <v>135.622222222222</v>
      </c>
      <c r="U14" s="9">
        <f t="shared" si="13"/>
        <v>148.777777777778</v>
      </c>
    </row>
    <row r="15" ht="21" customHeight="1" spans="1:2">
      <c r="A15" s="10" t="s">
        <v>21</v>
      </c>
      <c r="B15" s="10"/>
    </row>
  </sheetData>
  <mergeCells count="5">
    <mergeCell ref="A11:B11"/>
    <mergeCell ref="A12:B12"/>
    <mergeCell ref="A13:B13"/>
    <mergeCell ref="A14:B14"/>
    <mergeCell ref="A15:B1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2018-01-05T09:42:29Z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2052-10.1.0.6445</vt:lpwstr>
  </property>
</Properties>
</file>